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ures\OneDrive\Рабочий стол\"/>
    </mc:Choice>
  </mc:AlternateContent>
  <bookViews>
    <workbookView xWindow="0" yWindow="0" windowWidth="15315" windowHeight="11865"/>
  </bookViews>
  <sheets>
    <sheet name="Лист1" sheetId="1" r:id="rId1"/>
  </sheets>
  <definedNames>
    <definedName name="_GoBack" localSheetId="0">Лист1!$E$75</definedName>
  </definedNames>
  <calcPr calcId="162913"/>
</workbook>
</file>

<file path=xl/calcChain.xml><?xml version="1.0" encoding="utf-8"?>
<calcChain xmlns="http://schemas.openxmlformats.org/spreadsheetml/2006/main">
  <c r="G23" i="1" l="1"/>
  <c r="H23" i="1"/>
  <c r="I23" i="1"/>
  <c r="J23" i="1"/>
  <c r="G175" i="1"/>
  <c r="G176" i="1" s="1"/>
  <c r="G232" i="1"/>
  <c r="G233" i="1" s="1"/>
  <c r="B233" i="1"/>
  <c r="A233" i="1"/>
  <c r="L232" i="1"/>
  <c r="J232" i="1"/>
  <c r="J233" i="1" s="1"/>
  <c r="I232" i="1"/>
  <c r="H232" i="1"/>
  <c r="H233" i="1" s="1"/>
  <c r="F232" i="1"/>
  <c r="F233" i="1" s="1"/>
  <c r="B223" i="1"/>
  <c r="A223" i="1"/>
  <c r="L222" i="1"/>
  <c r="J222" i="1"/>
  <c r="I222" i="1"/>
  <c r="H222" i="1"/>
  <c r="G222" i="1"/>
  <c r="F222" i="1"/>
  <c r="B214" i="1"/>
  <c r="A214" i="1"/>
  <c r="L213" i="1"/>
  <c r="L214" i="1" s="1"/>
  <c r="J213" i="1"/>
  <c r="J214" i="1" s="1"/>
  <c r="I213" i="1"/>
  <c r="I214" i="1" s="1"/>
  <c r="H213" i="1"/>
  <c r="G213" i="1"/>
  <c r="G214" i="1" s="1"/>
  <c r="F213" i="1"/>
  <c r="B204" i="1"/>
  <c r="A204" i="1"/>
  <c r="L203" i="1"/>
  <c r="J203" i="1"/>
  <c r="I203" i="1"/>
  <c r="H203" i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B195" i="1"/>
  <c r="A195" i="1"/>
  <c r="L194" i="1"/>
  <c r="L195" i="1" s="1"/>
  <c r="J194" i="1"/>
  <c r="J195" i="1" s="1"/>
  <c r="I194" i="1"/>
  <c r="I195" i="1" s="1"/>
  <c r="H194" i="1"/>
  <c r="H195" i="1" s="1"/>
  <c r="G194" i="1"/>
  <c r="G195" i="1" s="1"/>
  <c r="F194" i="1"/>
  <c r="F195" i="1" s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H176" i="1" s="1"/>
  <c r="F175" i="1"/>
  <c r="B166" i="1"/>
  <c r="A166" i="1"/>
  <c r="L165" i="1"/>
  <c r="J165" i="1"/>
  <c r="I165" i="1"/>
  <c r="H165" i="1"/>
  <c r="G165" i="1"/>
  <c r="F165" i="1"/>
  <c r="B157" i="1"/>
  <c r="A157" i="1"/>
  <c r="L156" i="1"/>
  <c r="L157" i="1" s="1"/>
  <c r="J156" i="1"/>
  <c r="I156" i="1"/>
  <c r="H156" i="1"/>
  <c r="H157" i="1" s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L138" i="1" s="1"/>
  <c r="J137" i="1"/>
  <c r="J138" i="1" s="1"/>
  <c r="I137" i="1"/>
  <c r="I138" i="1" s="1"/>
  <c r="H137" i="1"/>
  <c r="G137" i="1"/>
  <c r="F137" i="1"/>
  <c r="F138" i="1" s="1"/>
  <c r="B128" i="1"/>
  <c r="A128" i="1"/>
  <c r="L127" i="1"/>
  <c r="J127" i="1"/>
  <c r="I127" i="1"/>
  <c r="H127" i="1"/>
  <c r="G127" i="1"/>
  <c r="F127" i="1"/>
  <c r="B100" i="1"/>
  <c r="A100" i="1"/>
  <c r="L99" i="1"/>
  <c r="L100" i="1" s="1"/>
  <c r="J99" i="1"/>
  <c r="I99" i="1"/>
  <c r="H99" i="1"/>
  <c r="G99" i="1"/>
  <c r="F99" i="1"/>
  <c r="F100" i="1" s="1"/>
  <c r="B90" i="1"/>
  <c r="A90" i="1"/>
  <c r="L89" i="1"/>
  <c r="J89" i="1"/>
  <c r="I89" i="1"/>
  <c r="H89" i="1"/>
  <c r="G89" i="1"/>
  <c r="F89" i="1"/>
  <c r="B81" i="1"/>
  <c r="A81" i="1"/>
  <c r="L80" i="1"/>
  <c r="J80" i="1"/>
  <c r="J81" i="1" s="1"/>
  <c r="I80" i="1"/>
  <c r="H80" i="1"/>
  <c r="H81" i="1" s="1"/>
  <c r="G80" i="1"/>
  <c r="F80" i="1"/>
  <c r="F81" i="1" s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I62" i="1" s="1"/>
  <c r="H61" i="1"/>
  <c r="H62" i="1" s="1"/>
  <c r="G61" i="1"/>
  <c r="G62" i="1" s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L24" i="1" s="1"/>
  <c r="I24" i="1"/>
  <c r="F23" i="1"/>
  <c r="B14" i="1"/>
  <c r="A14" i="1"/>
  <c r="L13" i="1"/>
  <c r="J13" i="1"/>
  <c r="I13" i="1"/>
  <c r="H13" i="1"/>
  <c r="G13" i="1"/>
  <c r="F13" i="1"/>
  <c r="L233" i="1" l="1"/>
  <c r="L81" i="1"/>
  <c r="L62" i="1"/>
  <c r="F214" i="1"/>
  <c r="F157" i="1"/>
  <c r="G138" i="1"/>
  <c r="H138" i="1"/>
  <c r="L43" i="1"/>
  <c r="I100" i="1"/>
  <c r="J157" i="1"/>
  <c r="F176" i="1"/>
  <c r="I233" i="1"/>
  <c r="F62" i="1"/>
  <c r="J100" i="1"/>
  <c r="L119" i="1"/>
  <c r="H24" i="1"/>
  <c r="G81" i="1"/>
  <c r="J176" i="1"/>
  <c r="G157" i="1"/>
  <c r="L176" i="1"/>
  <c r="G119" i="1"/>
  <c r="H214" i="1"/>
  <c r="J24" i="1"/>
  <c r="I81" i="1"/>
  <c r="G100" i="1"/>
  <c r="H119" i="1"/>
  <c r="H100" i="1"/>
  <c r="I157" i="1"/>
  <c r="I119" i="1"/>
  <c r="F119" i="1"/>
  <c r="I43" i="1"/>
  <c r="G43" i="1"/>
  <c r="I176" i="1"/>
  <c r="J119" i="1"/>
  <c r="J62" i="1"/>
  <c r="J43" i="1"/>
  <c r="F43" i="1"/>
  <c r="G24" i="1"/>
  <c r="F24" i="1"/>
  <c r="H234" i="1" l="1"/>
  <c r="L234" i="1"/>
  <c r="G234" i="1"/>
  <c r="I234" i="1"/>
  <c r="J234" i="1"/>
  <c r="F234" i="1"/>
</calcChain>
</file>

<file path=xl/sharedStrings.xml><?xml version="1.0" encoding="utf-8"?>
<sst xmlns="http://schemas.openxmlformats.org/spreadsheetml/2006/main" count="291" uniqueCount="73">
  <si>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</si>
  <si>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</si>
  <si>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</si>
  <si>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</si>
  <si>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</si>
  <si>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</si>
  <si>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</si>
  <si>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</si>
  <si>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</si>
  <si>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</si>
  <si>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</si>
  <si>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</si>
  <si>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</si>
  <si>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</si>
  <si>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</si>
  <si>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</si>
  <si>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</si>
  <si>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</si>
  <si>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</si>
  <si>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</si>
  <si>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</si>
  <si>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</si>
  <si>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</si>
  <si>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</si>
  <si>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</si>
  <si>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</si>
  <si>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</si>
  <si>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</si>
  <si>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</si>
  <si>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</si>
  <si>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</si>
  <si>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</si>
  <si>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</si>
  <si>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</si>
  <si>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</si>
  <si>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</si>
  <si>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</si>
  <si>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</si>
  <si>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</si>
  <si>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</t>
  </si>
  <si>
    <t>МКОУ "Кировский лицей" им Уборцева Ю.Е.</t>
  </si>
  <si>
    <t>Директор</t>
  </si>
  <si>
    <t>Дедушкина Н.Н.</t>
  </si>
  <si>
    <t>Макароны отварные с/м</t>
  </si>
  <si>
    <t>Хлеб ржаной</t>
  </si>
  <si>
    <t>-</t>
  </si>
  <si>
    <t>Гуляш из свинины</t>
  </si>
  <si>
    <t>Компот из сухофруктов</t>
  </si>
  <si>
    <t>Борщ из свежей капусты со свининой</t>
  </si>
  <si>
    <t>Картофельное пюре с/м</t>
  </si>
  <si>
    <t>Напиток лимонный</t>
  </si>
  <si>
    <t>Суп овощной со свининой</t>
  </si>
  <si>
    <t>Котлета куриная с/м</t>
  </si>
  <si>
    <t>Щи из свежей капусты со свининой</t>
  </si>
  <si>
    <t>Печень говяжья в соусе</t>
  </si>
  <si>
    <t>Картофельное пюре</t>
  </si>
  <si>
    <t>Котлета рыбная с/м</t>
  </si>
  <si>
    <t>Голень отварная</t>
  </si>
  <si>
    <t>Рассольник ленинградский с мясом</t>
  </si>
  <si>
    <t>Батон</t>
  </si>
  <si>
    <t>Суп картофельный с мясом</t>
  </si>
  <si>
    <t>Капуста тушеная с мясом</t>
  </si>
  <si>
    <t>Чай с лимоном</t>
  </si>
  <si>
    <t>Суп картофельный с горохом</t>
  </si>
  <si>
    <t>Плов с мясом</t>
  </si>
  <si>
    <t>Тефтеля с соусом</t>
  </si>
  <si>
    <t>Шницель из свинины</t>
  </si>
  <si>
    <t>Суп с макаронными изделиями</t>
  </si>
  <si>
    <t>Гречка отварная</t>
  </si>
  <si>
    <t>Жаркое по домашнему</t>
  </si>
  <si>
    <t>Треска жареная</t>
  </si>
  <si>
    <t>Рис отварной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</si>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</sst>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10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CC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/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8" xfId="0" applyFont="1" applyFill="1" applyBorder="1" applyAlignment="1">
      <alignment vertical="top" wrapText="1"/>
    </xf>
    <xf numFmtId="0" fontId="3" fillId="3" borderId="18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14" fillId="4" borderId="2" xfId="0" applyFont="1" applyFill="1" applyBorder="1" applyAlignment="1" applyProtection="1">
      <alignment vertical="top" wrapText="1"/>
      <protection locked="0"/>
    </xf>
    <xf numFmtId="0" fontId="14" fillId="4" borderId="26" xfId="0" applyFont="1" applyFill="1" applyBorder="1" applyAlignment="1" applyProtection="1">
      <alignment horizontal="center" vertical="top" wrapText="1"/>
      <protection locked="0"/>
    </xf>
    <xf numFmtId="0" fontId="14" fillId="4" borderId="26" xfId="0" applyFont="1" applyFill="1" applyBorder="1" applyAlignment="1" applyProtection="1">
      <alignment vertical="top" wrapText="1"/>
      <protection locked="0"/>
    </xf>
    <xf numFmtId="0" fontId="14" fillId="4" borderId="3" xfId="0" applyFont="1" applyFill="1" applyBorder="1" applyAlignment="1" applyProtection="1">
      <alignment vertical="top" wrapText="1"/>
      <protection locked="0"/>
    </xf>
    <xf numFmtId="0" fontId="14" fillId="4" borderId="7" xfId="0" applyFont="1" applyFill="1" applyBorder="1" applyAlignment="1" applyProtection="1">
      <alignment horizontal="center" vertical="top" wrapText="1"/>
      <protection locked="0"/>
    </xf>
    <xf numFmtId="0" fontId="14" fillId="4" borderId="7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zoomScale="90" zoomScaleNormal="90" workbookViewId="0">
      <pane xSplit="4" ySplit="5" topLeftCell="E211" activePane="bottomRight" state="frozen"/>
      <selection pane="topRight" activeCell="E1" sqref="E1"/>
      <selection pane="bottomLeft" activeCell="A6" sqref="A6"/>
      <selection pane="bottomRight" activeCell="M230" sqref="M23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B1" s="2" t="s">
        <v>39</v>
      </c>
      <c r="C1" s="63" t="s">
        <v>40</v>
      </c>
      <c r="D1" s="64"/>
      <c r="E1" s="64"/>
      <c r="F1" s="12" t="s">
        <v>16</v>
      </c>
      <c r="G1" s="2" t="s">
        <v>17</v>
      </c>
      <c r="H1" s="60" t="s">
        <v>41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42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58</v>
      </c>
      <c r="F15" s="43">
        <v>250</v>
      </c>
      <c r="G15" s="42">
        <v>3.95</v>
      </c>
      <c r="H15" s="42">
        <v>4.5</v>
      </c>
      <c r="I15" s="42">
        <v>13.4</v>
      </c>
      <c r="J15" s="42">
        <v>215.8</v>
      </c>
      <c r="K15" s="42">
        <v>208</v>
      </c>
      <c r="L15" s="51">
        <v>26.87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100</v>
      </c>
      <c r="G16" s="42">
        <v>10.4</v>
      </c>
      <c r="H16" s="42">
        <v>12.96</v>
      </c>
      <c r="I16" s="42">
        <v>2</v>
      </c>
      <c r="J16" s="42">
        <v>129.4</v>
      </c>
      <c r="K16" s="42">
        <v>632</v>
      </c>
      <c r="L16" s="51">
        <v>45.18</v>
      </c>
    </row>
    <row r="17" spans="1:12" ht="15" x14ac:dyDescent="0.25">
      <c r="A17" s="23"/>
      <c r="B17" s="15"/>
      <c r="C17" s="11"/>
      <c r="D17" s="7" t="s">
        <v>29</v>
      </c>
      <c r="E17" s="42" t="s">
        <v>43</v>
      </c>
      <c r="F17" s="43">
        <v>180</v>
      </c>
      <c r="G17" s="42">
        <v>5.3</v>
      </c>
      <c r="H17" s="42">
        <v>8</v>
      </c>
      <c r="I17" s="42">
        <v>33.200000000000003</v>
      </c>
      <c r="J17" s="42">
        <v>221</v>
      </c>
      <c r="K17" s="42">
        <v>442</v>
      </c>
      <c r="L17" s="51">
        <v>8.1</v>
      </c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2">
        <v>0.7</v>
      </c>
      <c r="H18" s="42">
        <v>0.1</v>
      </c>
      <c r="I18" s="42">
        <v>27.4</v>
      </c>
      <c r="J18" s="42">
        <v>114</v>
      </c>
      <c r="K18" s="42">
        <v>933</v>
      </c>
      <c r="L18" s="51">
        <v>3.72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2"/>
      <c r="H19" s="42"/>
      <c r="I19" s="42"/>
      <c r="J19" s="42"/>
      <c r="K19" s="42"/>
      <c r="L19" s="51"/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30</v>
      </c>
      <c r="G20" s="42">
        <v>4.4000000000000004</v>
      </c>
      <c r="H20" s="42">
        <v>0.8</v>
      </c>
      <c r="I20" s="42">
        <v>21.8</v>
      </c>
      <c r="J20" s="42">
        <v>102.2</v>
      </c>
      <c r="K20" s="42"/>
      <c r="L20" s="51">
        <v>1.1299999999999999</v>
      </c>
    </row>
    <row r="21" spans="1:12" ht="15" x14ac:dyDescent="0.25">
      <c r="A21" s="23"/>
      <c r="B21" s="15"/>
      <c r="C21" s="11"/>
      <c r="D21" s="6"/>
      <c r="E21" s="42"/>
      <c r="F21" s="42"/>
      <c r="G21" s="42"/>
      <c r="H21" s="42"/>
      <c r="I21" s="42"/>
      <c r="J21" s="42"/>
      <c r="K21" s="42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>SUM(G14:G22)</f>
        <v>24.75</v>
      </c>
      <c r="H23" s="19">
        <f>SUM(H14:H22)</f>
        <v>26.360000000000003</v>
      </c>
      <c r="I23" s="19">
        <f>SUM(I14:I22)</f>
        <v>97.8</v>
      </c>
      <c r="J23" s="19">
        <f>SUM(J14:J22)</f>
        <v>782.40000000000009</v>
      </c>
      <c r="K23" s="25"/>
      <c r="L23" s="19">
        <f>SUM(L14:L22)</f>
        <v>84.999999999999986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760</v>
      </c>
      <c r="G24" s="32">
        <f>G13+G23</f>
        <v>24.75</v>
      </c>
      <c r="H24" s="32">
        <f>H13+H23</f>
        <v>26.360000000000003</v>
      </c>
      <c r="I24" s="32">
        <f>I13+I23</f>
        <v>97.8</v>
      </c>
      <c r="J24" s="32">
        <f>J13+J23</f>
        <v>782.40000000000009</v>
      </c>
      <c r="K24" s="32"/>
      <c r="L24" s="32">
        <f>L13+L23</f>
        <v>84.999999999999986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60</v>
      </c>
      <c r="F34" s="43">
        <v>250</v>
      </c>
      <c r="G34" s="42">
        <v>2.95</v>
      </c>
      <c r="H34" s="42">
        <v>4.5</v>
      </c>
      <c r="I34" s="42">
        <v>24.05</v>
      </c>
      <c r="J34" s="42">
        <v>215.8</v>
      </c>
      <c r="K34" s="42">
        <v>215</v>
      </c>
      <c r="L34" s="43">
        <v>24.67</v>
      </c>
    </row>
    <row r="35" spans="1:12" ht="15" x14ac:dyDescent="0.25">
      <c r="A35" s="14"/>
      <c r="B35" s="15"/>
      <c r="C35" s="11"/>
      <c r="D35" s="7" t="s">
        <v>28</v>
      </c>
      <c r="E35" s="42" t="s">
        <v>61</v>
      </c>
      <c r="F35" s="43">
        <v>280</v>
      </c>
      <c r="G35" s="42">
        <v>18.57</v>
      </c>
      <c r="H35" s="42">
        <v>17.64</v>
      </c>
      <c r="I35" s="42">
        <v>33.799999999999997</v>
      </c>
      <c r="J35" s="42">
        <v>281</v>
      </c>
      <c r="K35" s="42">
        <v>773</v>
      </c>
      <c r="L35" s="43">
        <v>56.5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2"/>
      <c r="H36" s="42"/>
      <c r="I36" s="42"/>
      <c r="J36" s="42"/>
      <c r="K36" s="42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62</v>
      </c>
      <c r="F37" s="43">
        <v>200</v>
      </c>
      <c r="G37" s="42">
        <v>0.09</v>
      </c>
      <c r="H37" s="42">
        <v>0.02</v>
      </c>
      <c r="I37" s="42">
        <v>13.75</v>
      </c>
      <c r="J37" s="42">
        <v>60</v>
      </c>
      <c r="K37" s="42">
        <v>1010</v>
      </c>
      <c r="L37" s="43">
        <v>2.7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2"/>
      <c r="H38" s="42"/>
      <c r="I38" s="42"/>
      <c r="J38" s="42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44</v>
      </c>
      <c r="F39" s="43">
        <v>30</v>
      </c>
      <c r="G39" s="42">
        <v>4.4000000000000004</v>
      </c>
      <c r="H39" s="42">
        <v>0.8</v>
      </c>
      <c r="I39" s="42">
        <v>21.8</v>
      </c>
      <c r="J39" s="42">
        <v>102.2</v>
      </c>
      <c r="K39" s="44"/>
      <c r="L39" s="43">
        <v>1.1299999999999999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>SUM(G33:G41)</f>
        <v>26.009999999999998</v>
      </c>
      <c r="H42" s="19">
        <f>SUM(H33:H41)</f>
        <v>22.96</v>
      </c>
      <c r="I42" s="19">
        <f>SUM(I33:I41)</f>
        <v>93.399999999999991</v>
      </c>
      <c r="J42" s="19">
        <f>SUM(J33:J41)</f>
        <v>659</v>
      </c>
      <c r="K42" s="25"/>
      <c r="L42" s="19">
        <f>SUM(L33:L41)</f>
        <v>85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760</v>
      </c>
      <c r="G43" s="32">
        <f>G32+G42</f>
        <v>26.009999999999998</v>
      </c>
      <c r="H43" s="32">
        <f>H32+H42</f>
        <v>22.96</v>
      </c>
      <c r="I43" s="32">
        <f>I32+I42</f>
        <v>93.399999999999991</v>
      </c>
      <c r="J43" s="32">
        <f>J32+J42</f>
        <v>659</v>
      </c>
      <c r="K43" s="32"/>
      <c r="L43" s="32">
        <f>L32+L42</f>
        <v>85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63</v>
      </c>
      <c r="F53" s="43">
        <v>250</v>
      </c>
      <c r="G53" s="42">
        <v>6.15</v>
      </c>
      <c r="H53" s="42">
        <v>5.6</v>
      </c>
      <c r="I53" s="42">
        <v>23.25</v>
      </c>
      <c r="J53" s="42">
        <v>246.3</v>
      </c>
      <c r="K53" s="42">
        <v>221</v>
      </c>
      <c r="L53" s="43">
        <v>23.98</v>
      </c>
    </row>
    <row r="54" spans="1:12" ht="15" x14ac:dyDescent="0.25">
      <c r="A54" s="23"/>
      <c r="B54" s="15"/>
      <c r="C54" s="11"/>
      <c r="D54" s="7" t="s">
        <v>28</v>
      </c>
      <c r="E54" s="42" t="s">
        <v>52</v>
      </c>
      <c r="F54" s="43">
        <v>100</v>
      </c>
      <c r="G54" s="42">
        <v>18.37</v>
      </c>
      <c r="H54" s="42">
        <v>9.4700000000000006</v>
      </c>
      <c r="I54" s="42">
        <v>12.12</v>
      </c>
      <c r="J54" s="42">
        <v>269.2</v>
      </c>
      <c r="K54" s="42">
        <v>732</v>
      </c>
      <c r="L54" s="43">
        <v>36.880000000000003</v>
      </c>
    </row>
    <row r="55" spans="1:12" ht="15" x14ac:dyDescent="0.25">
      <c r="A55" s="23"/>
      <c r="B55" s="15"/>
      <c r="C55" s="11"/>
      <c r="D55" s="7" t="s">
        <v>29</v>
      </c>
      <c r="E55" s="42" t="s">
        <v>49</v>
      </c>
      <c r="F55" s="43">
        <v>180</v>
      </c>
      <c r="G55" s="42">
        <v>4.2</v>
      </c>
      <c r="H55" s="42">
        <v>11.06</v>
      </c>
      <c r="I55" s="42">
        <v>29</v>
      </c>
      <c r="J55" s="42">
        <v>236.14</v>
      </c>
      <c r="K55" s="42">
        <v>326</v>
      </c>
      <c r="L55" s="43">
        <v>17.510000000000002</v>
      </c>
    </row>
    <row r="56" spans="1:12" ht="15" x14ac:dyDescent="0.25">
      <c r="A56" s="23"/>
      <c r="B56" s="15"/>
      <c r="C56" s="11"/>
      <c r="D56" s="7" t="s">
        <v>30</v>
      </c>
      <c r="E56" s="42" t="s">
        <v>47</v>
      </c>
      <c r="F56" s="43">
        <v>200</v>
      </c>
      <c r="G56" s="42">
        <v>0.7</v>
      </c>
      <c r="H56" s="42">
        <v>0.1</v>
      </c>
      <c r="I56" s="42">
        <v>27.4</v>
      </c>
      <c r="J56" s="42">
        <v>114</v>
      </c>
      <c r="K56" s="42">
        <v>933</v>
      </c>
      <c r="L56" s="43">
        <v>3.72</v>
      </c>
    </row>
    <row r="57" spans="1:12" ht="15" x14ac:dyDescent="0.25">
      <c r="A57" s="23"/>
      <c r="B57" s="15"/>
      <c r="C57" s="11"/>
      <c r="D57" s="7" t="s">
        <v>31</v>
      </c>
      <c r="E57" s="42" t="s">
        <v>59</v>
      </c>
      <c r="F57" s="43">
        <v>30</v>
      </c>
      <c r="G57" s="42">
        <v>1.65</v>
      </c>
      <c r="H57" s="42">
        <v>0.3</v>
      </c>
      <c r="I57" s="42">
        <v>9.84</v>
      </c>
      <c r="J57" s="42">
        <v>57</v>
      </c>
      <c r="K57" s="44"/>
      <c r="L57" s="43">
        <v>1.78</v>
      </c>
    </row>
    <row r="58" spans="1:12" ht="15" x14ac:dyDescent="0.25">
      <c r="A58" s="23"/>
      <c r="B58" s="15"/>
      <c r="C58" s="11"/>
      <c r="D58" s="7" t="s">
        <v>32</v>
      </c>
      <c r="E58" s="42" t="s">
        <v>44</v>
      </c>
      <c r="F58" s="43">
        <v>30</v>
      </c>
      <c r="G58" s="42">
        <v>4.4000000000000004</v>
      </c>
      <c r="H58" s="42">
        <v>0.8</v>
      </c>
      <c r="I58" s="42">
        <v>21.8</v>
      </c>
      <c r="J58" s="42">
        <v>102.2</v>
      </c>
      <c r="K58" s="44"/>
      <c r="L58" s="43">
        <v>1.1299999999999999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>SUM(G52:G60)</f>
        <v>35.47</v>
      </c>
      <c r="H61" s="19">
        <f>SUM(H52:H60)</f>
        <v>27.330000000000005</v>
      </c>
      <c r="I61" s="19">
        <f>SUM(I52:I60)</f>
        <v>123.41000000000001</v>
      </c>
      <c r="J61" s="19">
        <f>SUM(J52:J60)</f>
        <v>1024.8399999999999</v>
      </c>
      <c r="K61" s="25"/>
      <c r="L61" s="19">
        <f>SUM(L52:L60)</f>
        <v>85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790</v>
      </c>
      <c r="G62" s="32">
        <f>G51+G61</f>
        <v>35.47</v>
      </c>
      <c r="H62" s="32">
        <f>H51+H61</f>
        <v>27.330000000000005</v>
      </c>
      <c r="I62" s="32">
        <f>I51+I61</f>
        <v>123.41000000000001</v>
      </c>
      <c r="J62" s="32">
        <f>J51+J61</f>
        <v>1024.8399999999999</v>
      </c>
      <c r="K62" s="32"/>
      <c r="L62" s="32">
        <f>L51+L61</f>
        <v>85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4" t="s">
        <v>51</v>
      </c>
      <c r="F72" s="55">
        <v>250</v>
      </c>
      <c r="G72" s="56">
        <v>2.2000000000000002</v>
      </c>
      <c r="H72" s="56">
        <v>1.4</v>
      </c>
      <c r="I72" s="56">
        <v>12.35</v>
      </c>
      <c r="J72" s="56">
        <v>179.8</v>
      </c>
      <c r="K72" s="54">
        <v>217</v>
      </c>
      <c r="L72" s="43">
        <v>24.66</v>
      </c>
    </row>
    <row r="73" spans="1:12" ht="15" x14ac:dyDescent="0.25">
      <c r="A73" s="23"/>
      <c r="B73" s="15"/>
      <c r="C73" s="11"/>
      <c r="D73" s="7" t="s">
        <v>28</v>
      </c>
      <c r="E73" s="57" t="s">
        <v>56</v>
      </c>
      <c r="F73" s="58">
        <v>100</v>
      </c>
      <c r="G73" s="59">
        <v>12.9</v>
      </c>
      <c r="H73" s="59">
        <v>8.6999999999999993</v>
      </c>
      <c r="I73" s="59">
        <v>15.2</v>
      </c>
      <c r="J73" s="59">
        <v>241.7</v>
      </c>
      <c r="K73" s="57">
        <v>541</v>
      </c>
      <c r="L73" s="43">
        <v>38.08</v>
      </c>
    </row>
    <row r="74" spans="1:12" ht="15" x14ac:dyDescent="0.25">
      <c r="A74" s="23"/>
      <c r="B74" s="15"/>
      <c r="C74" s="11"/>
      <c r="D74" s="7" t="s">
        <v>29</v>
      </c>
      <c r="E74" s="54" t="s">
        <v>55</v>
      </c>
      <c r="F74" s="55">
        <v>180</v>
      </c>
      <c r="G74" s="56">
        <v>4.2</v>
      </c>
      <c r="H74" s="56">
        <v>11.6</v>
      </c>
      <c r="I74" s="56">
        <v>29</v>
      </c>
      <c r="J74" s="56">
        <v>236.14</v>
      </c>
      <c r="K74" s="54">
        <v>326</v>
      </c>
      <c r="L74" s="43">
        <v>17.510000000000002</v>
      </c>
    </row>
    <row r="75" spans="1:12" ht="15" x14ac:dyDescent="0.25">
      <c r="A75" s="23"/>
      <c r="B75" s="15"/>
      <c r="C75" s="11"/>
      <c r="D75" s="7" t="s">
        <v>30</v>
      </c>
      <c r="E75" s="57" t="s">
        <v>50</v>
      </c>
      <c r="F75" s="58">
        <v>200</v>
      </c>
      <c r="G75" s="59">
        <v>0.1</v>
      </c>
      <c r="H75" s="59" t="s">
        <v>45</v>
      </c>
      <c r="I75" s="59">
        <v>24.2</v>
      </c>
      <c r="J75" s="59">
        <v>93</v>
      </c>
      <c r="K75" s="57">
        <v>1041</v>
      </c>
      <c r="L75" s="43">
        <v>3.62</v>
      </c>
    </row>
    <row r="76" spans="1:12" ht="15" x14ac:dyDescent="0.25">
      <c r="A76" s="23"/>
      <c r="B76" s="15"/>
      <c r="C76" s="11"/>
      <c r="D76" s="7" t="s">
        <v>31</v>
      </c>
      <c r="E76" s="54"/>
      <c r="F76" s="55"/>
      <c r="G76" s="56"/>
      <c r="H76" s="56"/>
      <c r="I76" s="56"/>
      <c r="J76" s="56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57" t="s">
        <v>44</v>
      </c>
      <c r="F77" s="58">
        <v>30</v>
      </c>
      <c r="G77" s="59">
        <v>4.4000000000000004</v>
      </c>
      <c r="H77" s="59">
        <v>0.8</v>
      </c>
      <c r="I77" s="59">
        <v>21.8</v>
      </c>
      <c r="J77" s="59">
        <v>102.2</v>
      </c>
      <c r="K77" s="44"/>
      <c r="L77" s="43">
        <v>1.1299999999999999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>SUM(G71:G79)</f>
        <v>23.800000000000004</v>
      </c>
      <c r="H80" s="19">
        <f>SUM(H71:H79)</f>
        <v>22.5</v>
      </c>
      <c r="I80" s="19">
        <f>SUM(I71:I79)</f>
        <v>102.55</v>
      </c>
      <c r="J80" s="19">
        <f>SUM(J71:J79)</f>
        <v>852.84</v>
      </c>
      <c r="K80" s="25"/>
      <c r="L80" s="19">
        <f>SUM(L71:L79)</f>
        <v>85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760</v>
      </c>
      <c r="G81" s="32">
        <f>G70+G80</f>
        <v>23.800000000000004</v>
      </c>
      <c r="H81" s="32">
        <f>H70+H80</f>
        <v>22.5</v>
      </c>
      <c r="I81" s="32">
        <f>I70+I80</f>
        <v>102.55</v>
      </c>
      <c r="J81" s="32">
        <f>J70+J80</f>
        <v>852.84</v>
      </c>
      <c r="K81" s="32"/>
      <c r="L81" s="32">
        <f>L70+L80</f>
        <v>85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4" t="s">
        <v>53</v>
      </c>
      <c r="F91" s="55">
        <v>250</v>
      </c>
      <c r="G91" s="56">
        <v>2.2000000000000002</v>
      </c>
      <c r="H91" s="56">
        <v>4.5</v>
      </c>
      <c r="I91" s="56">
        <v>6.45</v>
      </c>
      <c r="J91" s="56">
        <v>185.3</v>
      </c>
      <c r="K91" s="54">
        <v>196</v>
      </c>
      <c r="L91" s="43">
        <v>22.37</v>
      </c>
    </row>
    <row r="92" spans="1:12" ht="15" x14ac:dyDescent="0.25">
      <c r="A92" s="23"/>
      <c r="B92" s="15"/>
      <c r="C92" s="11"/>
      <c r="D92" s="7" t="s">
        <v>28</v>
      </c>
      <c r="E92" s="54" t="s">
        <v>64</v>
      </c>
      <c r="F92" s="55">
        <v>280</v>
      </c>
      <c r="G92" s="56">
        <v>19.899999999999999</v>
      </c>
      <c r="H92" s="56">
        <v>24.58</v>
      </c>
      <c r="I92" s="56">
        <v>47.45</v>
      </c>
      <c r="J92" s="56">
        <v>644.54</v>
      </c>
      <c r="K92" s="54">
        <v>642</v>
      </c>
      <c r="L92" s="43">
        <v>43.28</v>
      </c>
    </row>
    <row r="93" spans="1:12" ht="15" x14ac:dyDescent="0.25">
      <c r="A93" s="23"/>
      <c r="B93" s="15"/>
      <c r="C93" s="11"/>
      <c r="D93" s="7" t="s">
        <v>29</v>
      </c>
      <c r="E93" s="54"/>
      <c r="F93" s="55"/>
      <c r="G93" s="56"/>
      <c r="H93" s="56"/>
      <c r="I93" s="56"/>
      <c r="J93" s="56"/>
      <c r="K93" s="54"/>
      <c r="L93" s="43"/>
    </row>
    <row r="94" spans="1:12" ht="15" x14ac:dyDescent="0.25">
      <c r="A94" s="23"/>
      <c r="B94" s="15"/>
      <c r="C94" s="11"/>
      <c r="D94" s="7" t="s">
        <v>30</v>
      </c>
      <c r="E94" s="54" t="s">
        <v>47</v>
      </c>
      <c r="F94" s="55">
        <v>200</v>
      </c>
      <c r="G94" s="56">
        <v>0.7</v>
      </c>
      <c r="H94" s="56">
        <v>0.1</v>
      </c>
      <c r="I94" s="56">
        <v>27.4</v>
      </c>
      <c r="J94" s="56">
        <v>114</v>
      </c>
      <c r="K94" s="54">
        <v>933</v>
      </c>
      <c r="L94" s="43">
        <v>3.72</v>
      </c>
    </row>
    <row r="95" spans="1:12" ht="15" x14ac:dyDescent="0.25">
      <c r="A95" s="23"/>
      <c r="B95" s="15"/>
      <c r="C95" s="11"/>
      <c r="D95" s="7" t="s">
        <v>31</v>
      </c>
      <c r="E95" s="54" t="s">
        <v>59</v>
      </c>
      <c r="F95" s="55">
        <v>30</v>
      </c>
      <c r="G95" s="56">
        <v>1.65</v>
      </c>
      <c r="H95" s="56">
        <v>0.3</v>
      </c>
      <c r="I95" s="56">
        <v>9.84</v>
      </c>
      <c r="J95" s="56">
        <v>57</v>
      </c>
      <c r="K95" s="44"/>
      <c r="L95" s="43">
        <v>1.19</v>
      </c>
    </row>
    <row r="96" spans="1:12" ht="15" x14ac:dyDescent="0.25">
      <c r="A96" s="23"/>
      <c r="B96" s="15"/>
      <c r="C96" s="11"/>
      <c r="D96" s="7" t="s">
        <v>32</v>
      </c>
      <c r="E96" s="57" t="s">
        <v>44</v>
      </c>
      <c r="F96" s="58">
        <v>30</v>
      </c>
      <c r="G96" s="59">
        <v>4.4000000000000004</v>
      </c>
      <c r="H96" s="59">
        <v>0.8</v>
      </c>
      <c r="I96" s="59">
        <v>21.8</v>
      </c>
      <c r="J96" s="59">
        <v>102.2</v>
      </c>
      <c r="K96" s="44"/>
      <c r="L96" s="43">
        <v>1.1299999999999999</v>
      </c>
    </row>
    <row r="97" spans="1:12" ht="15" x14ac:dyDescent="0.25">
      <c r="A97" s="23"/>
      <c r="B97" s="15"/>
      <c r="C97" s="11"/>
      <c r="D97" s="68"/>
      <c r="E97" s="42" t="s">
        <v>72</v>
      </c>
      <c r="F97" s="43">
        <v>25</v>
      </c>
      <c r="G97" s="53">
        <v>4.5999999999999996</v>
      </c>
      <c r="H97" s="53">
        <v>4.7</v>
      </c>
      <c r="I97" s="53"/>
      <c r="J97" s="53">
        <v>60.5</v>
      </c>
      <c r="K97" s="44"/>
      <c r="L97" s="43">
        <v>13.31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815</v>
      </c>
      <c r="G99" s="19">
        <f>SUM(G90:G98)</f>
        <v>33.449999999999996</v>
      </c>
      <c r="H99" s="19">
        <f>SUM(H90:H98)</f>
        <v>34.980000000000004</v>
      </c>
      <c r="I99" s="19">
        <f>SUM(I90:I98)</f>
        <v>112.94000000000001</v>
      </c>
      <c r="J99" s="19">
        <f>SUM(J90:J98)</f>
        <v>1163.54</v>
      </c>
      <c r="K99" s="25"/>
      <c r="L99" s="19">
        <f>SUM(L90:L98)</f>
        <v>85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815</v>
      </c>
      <c r="G100" s="32">
        <f>G89+G99</f>
        <v>33.449999999999996</v>
      </c>
      <c r="H100" s="32">
        <f>H89+H99</f>
        <v>34.980000000000004</v>
      </c>
      <c r="I100" s="32">
        <f>I89+I99</f>
        <v>112.94000000000001</v>
      </c>
      <c r="J100" s="32">
        <f>J89+J99</f>
        <v>1163.54</v>
      </c>
      <c r="K100" s="32"/>
      <c r="L100" s="32">
        <f>L89+L99</f>
        <v>85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4" t="s">
        <v>60</v>
      </c>
      <c r="F110" s="55">
        <v>250</v>
      </c>
      <c r="G110" s="56">
        <v>2.95</v>
      </c>
      <c r="H110" s="56">
        <v>4.5</v>
      </c>
      <c r="I110" s="56">
        <v>10.050000000000001</v>
      </c>
      <c r="J110" s="56">
        <v>215.8</v>
      </c>
      <c r="K110" s="54">
        <v>215</v>
      </c>
      <c r="L110" s="43">
        <v>24.67</v>
      </c>
    </row>
    <row r="111" spans="1:12" ht="15" x14ac:dyDescent="0.25">
      <c r="A111" s="23"/>
      <c r="B111" s="15"/>
      <c r="C111" s="11"/>
      <c r="D111" s="7" t="s">
        <v>28</v>
      </c>
      <c r="E111" s="54" t="s">
        <v>65</v>
      </c>
      <c r="F111" s="55">
        <v>100</v>
      </c>
      <c r="G111" s="56">
        <v>9.18</v>
      </c>
      <c r="H111" s="56">
        <v>17.25</v>
      </c>
      <c r="I111" s="56">
        <v>13.46</v>
      </c>
      <c r="J111" s="56">
        <v>399.6</v>
      </c>
      <c r="K111" s="54">
        <v>668</v>
      </c>
      <c r="L111" s="43">
        <v>27.72</v>
      </c>
    </row>
    <row r="112" spans="1:12" ht="15" x14ac:dyDescent="0.25">
      <c r="A112" s="23"/>
      <c r="B112" s="15"/>
      <c r="C112" s="11"/>
      <c r="D112" s="7" t="s">
        <v>29</v>
      </c>
      <c r="E112" s="54" t="s">
        <v>43</v>
      </c>
      <c r="F112" s="55">
        <v>180</v>
      </c>
      <c r="G112" s="56">
        <v>5.3</v>
      </c>
      <c r="H112" s="56">
        <v>6</v>
      </c>
      <c r="I112" s="56">
        <v>33.200000000000003</v>
      </c>
      <c r="J112" s="56">
        <v>221</v>
      </c>
      <c r="K112" s="54">
        <v>442</v>
      </c>
      <c r="L112" s="43">
        <v>8.1</v>
      </c>
    </row>
    <row r="113" spans="1:12" ht="15" x14ac:dyDescent="0.25">
      <c r="A113" s="23"/>
      <c r="B113" s="15"/>
      <c r="C113" s="11"/>
      <c r="D113" s="7" t="s">
        <v>30</v>
      </c>
      <c r="E113" s="54" t="s">
        <v>47</v>
      </c>
      <c r="F113" s="55">
        <v>200</v>
      </c>
      <c r="G113" s="56">
        <v>0.7</v>
      </c>
      <c r="H113" s="56">
        <v>0.1</v>
      </c>
      <c r="I113" s="56">
        <v>27.4</v>
      </c>
      <c r="J113" s="56">
        <v>114</v>
      </c>
      <c r="K113" s="54">
        <v>933</v>
      </c>
      <c r="L113" s="43">
        <v>3.72</v>
      </c>
    </row>
    <row r="114" spans="1:12" ht="15" x14ac:dyDescent="0.25">
      <c r="A114" s="23"/>
      <c r="B114" s="15"/>
      <c r="C114" s="11"/>
      <c r="D114" s="7" t="s">
        <v>31</v>
      </c>
      <c r="E114" s="54" t="s">
        <v>59</v>
      </c>
      <c r="F114" s="55">
        <v>30</v>
      </c>
      <c r="G114" s="56">
        <v>1.65</v>
      </c>
      <c r="H114" s="56">
        <v>0.3</v>
      </c>
      <c r="I114" s="56">
        <v>9.84</v>
      </c>
      <c r="J114" s="56">
        <v>57</v>
      </c>
      <c r="K114" s="44"/>
      <c r="L114" s="43">
        <v>1.49</v>
      </c>
    </row>
    <row r="115" spans="1:12" ht="15" x14ac:dyDescent="0.25">
      <c r="A115" s="23"/>
      <c r="B115" s="15"/>
      <c r="C115" s="11"/>
      <c r="D115" s="7" t="s">
        <v>32</v>
      </c>
      <c r="E115" s="57" t="s">
        <v>44</v>
      </c>
      <c r="F115" s="58">
        <v>30</v>
      </c>
      <c r="G115" s="59">
        <v>4.4000000000000004</v>
      </c>
      <c r="H115" s="59">
        <v>0.8</v>
      </c>
      <c r="I115" s="59">
        <v>21.8</v>
      </c>
      <c r="J115" s="59">
        <v>102.2</v>
      </c>
      <c r="K115" s="44"/>
      <c r="L115" s="43">
        <v>1.1299999999999999</v>
      </c>
    </row>
    <row r="116" spans="1:12" ht="15" x14ac:dyDescent="0.25">
      <c r="A116" s="23"/>
      <c r="B116" s="15"/>
      <c r="C116" s="11"/>
      <c r="D116" s="68"/>
      <c r="E116" s="42" t="s">
        <v>72</v>
      </c>
      <c r="F116" s="43">
        <v>25</v>
      </c>
      <c r="G116" s="53">
        <v>6.8</v>
      </c>
      <c r="H116" s="53">
        <v>6.9</v>
      </c>
      <c r="I116" s="53"/>
      <c r="J116" s="53">
        <v>89</v>
      </c>
      <c r="K116" s="44"/>
      <c r="L116" s="43">
        <v>18.170000000000002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815</v>
      </c>
      <c r="G118" s="19">
        <f>SUM(G109:G117)</f>
        <v>30.98</v>
      </c>
      <c r="H118" s="19">
        <f>SUM(H109:H117)</f>
        <v>35.85</v>
      </c>
      <c r="I118" s="19">
        <f>SUM(I109:I117)</f>
        <v>115.75000000000001</v>
      </c>
      <c r="J118" s="19">
        <f>SUM(J109:J117)</f>
        <v>1198.6000000000001</v>
      </c>
      <c r="K118" s="25"/>
      <c r="L118" s="19">
        <f>SUM(L109:L117)</f>
        <v>85</v>
      </c>
    </row>
    <row r="119" spans="1:12" ht="15.75" customHeight="1" x14ac:dyDescent="0.2">
      <c r="A119" s="29">
        <f>A101</f>
        <v>1</v>
      </c>
      <c r="B119" s="30">
        <f>B101</f>
        <v>6</v>
      </c>
      <c r="C119" s="61" t="s">
        <v>4</v>
      </c>
      <c r="D119" s="62"/>
      <c r="E119" s="31"/>
      <c r="F119" s="32">
        <f>F108+F118</f>
        <v>815</v>
      </c>
      <c r="G119" s="32">
        <f>G108+G118</f>
        <v>30.98</v>
      </c>
      <c r="H119" s="32">
        <f>H108+H118</f>
        <v>35.85</v>
      </c>
      <c r="I119" s="32">
        <f>I108+I118</f>
        <v>115.75000000000001</v>
      </c>
      <c r="J119" s="32">
        <f>J108+J118</f>
        <v>1198.6000000000001</v>
      </c>
      <c r="K119" s="32"/>
      <c r="L119" s="32">
        <f>L108+L118</f>
        <v>85</v>
      </c>
    </row>
    <row r="120" spans="1:12" ht="15" x14ac:dyDescent="0.2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4" t="s">
        <v>58</v>
      </c>
      <c r="F129" s="55">
        <v>250</v>
      </c>
      <c r="G129" s="56">
        <v>2.95</v>
      </c>
      <c r="H129" s="56">
        <v>4.5</v>
      </c>
      <c r="I129" s="56">
        <v>13.4</v>
      </c>
      <c r="J129" s="56">
        <v>215.8</v>
      </c>
      <c r="K129" s="54">
        <v>208</v>
      </c>
      <c r="L129" s="43">
        <v>26.87</v>
      </c>
    </row>
    <row r="130" spans="1:12" ht="15" x14ac:dyDescent="0.25">
      <c r="A130" s="14"/>
      <c r="B130" s="15"/>
      <c r="C130" s="11"/>
      <c r="D130" s="7" t="s">
        <v>28</v>
      </c>
      <c r="E130" s="54" t="s">
        <v>66</v>
      </c>
      <c r="F130" s="55">
        <v>100</v>
      </c>
      <c r="G130" s="56">
        <v>13.35</v>
      </c>
      <c r="H130" s="56">
        <v>21.55</v>
      </c>
      <c r="I130" s="56">
        <v>8.65</v>
      </c>
      <c r="J130" s="56">
        <v>581.79999999999995</v>
      </c>
      <c r="K130" s="54">
        <v>658</v>
      </c>
      <c r="L130" s="43">
        <v>45.18</v>
      </c>
    </row>
    <row r="131" spans="1:12" ht="15" x14ac:dyDescent="0.25">
      <c r="A131" s="14"/>
      <c r="B131" s="15"/>
      <c r="C131" s="11"/>
      <c r="D131" s="7" t="s">
        <v>29</v>
      </c>
      <c r="E131" s="54" t="s">
        <v>43</v>
      </c>
      <c r="F131" s="55">
        <v>180</v>
      </c>
      <c r="G131" s="56">
        <v>5.3</v>
      </c>
      <c r="H131" s="56">
        <v>6</v>
      </c>
      <c r="I131" s="56">
        <v>33.200000000000003</v>
      </c>
      <c r="J131" s="56">
        <v>221</v>
      </c>
      <c r="K131" s="54">
        <v>442</v>
      </c>
      <c r="L131" s="43">
        <v>8.1</v>
      </c>
    </row>
    <row r="132" spans="1:12" ht="15" x14ac:dyDescent="0.25">
      <c r="A132" s="14"/>
      <c r="B132" s="15"/>
      <c r="C132" s="11"/>
      <c r="D132" s="7" t="s">
        <v>30</v>
      </c>
      <c r="E132" s="54" t="s">
        <v>47</v>
      </c>
      <c r="F132" s="55">
        <v>200</v>
      </c>
      <c r="G132" s="56">
        <v>0.7</v>
      </c>
      <c r="H132" s="56">
        <v>0.1</v>
      </c>
      <c r="I132" s="56">
        <v>27.4</v>
      </c>
      <c r="J132" s="56">
        <v>114</v>
      </c>
      <c r="K132" s="54">
        <v>933</v>
      </c>
      <c r="L132" s="43">
        <v>3.72</v>
      </c>
    </row>
    <row r="133" spans="1:12" ht="15" x14ac:dyDescent="0.25">
      <c r="A133" s="14"/>
      <c r="B133" s="15"/>
      <c r="C133" s="11"/>
      <c r="D133" s="7" t="s">
        <v>31</v>
      </c>
      <c r="E133" s="54"/>
      <c r="F133" s="55"/>
      <c r="G133" s="56"/>
      <c r="H133" s="56"/>
      <c r="I133" s="56"/>
      <c r="J133" s="56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57" t="s">
        <v>44</v>
      </c>
      <c r="F134" s="58">
        <v>30</v>
      </c>
      <c r="G134" s="59">
        <v>4.4000000000000004</v>
      </c>
      <c r="H134" s="59">
        <v>0.8</v>
      </c>
      <c r="I134" s="59">
        <v>21.8</v>
      </c>
      <c r="J134" s="59">
        <v>102.2</v>
      </c>
      <c r="K134" s="44"/>
      <c r="L134" s="43">
        <v>1.1299999999999999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>SUM(G128:G136)</f>
        <v>26.700000000000003</v>
      </c>
      <c r="H137" s="19">
        <f>SUM(H128:H136)</f>
        <v>32.949999999999996</v>
      </c>
      <c r="I137" s="19">
        <f>SUM(I128:I136)</f>
        <v>104.45</v>
      </c>
      <c r="J137" s="19">
        <f>SUM(J128:J136)</f>
        <v>1234.8</v>
      </c>
      <c r="K137" s="25"/>
      <c r="L137" s="19">
        <f>SUM(L128:L136)</f>
        <v>84.999999999999986</v>
      </c>
    </row>
    <row r="138" spans="1:12" ht="15" x14ac:dyDescent="0.2">
      <c r="A138" s="33">
        <f>A120</f>
        <v>2</v>
      </c>
      <c r="B138" s="33">
        <f>B120</f>
        <v>1</v>
      </c>
      <c r="C138" s="61" t="s">
        <v>4</v>
      </c>
      <c r="D138" s="62"/>
      <c r="E138" s="31"/>
      <c r="F138" s="32">
        <f>F127+F137</f>
        <v>760</v>
      </c>
      <c r="G138" s="32">
        <f>G127+G137</f>
        <v>26.700000000000003</v>
      </c>
      <c r="H138" s="32">
        <f>H127+H137</f>
        <v>32.949999999999996</v>
      </c>
      <c r="I138" s="32">
        <f>I127+I137</f>
        <v>104.45</v>
      </c>
      <c r="J138" s="32">
        <f>J127+J137</f>
        <v>1234.8</v>
      </c>
      <c r="K138" s="32"/>
      <c r="L138" s="32">
        <f>L127+L137</f>
        <v>84.999999999999986</v>
      </c>
    </row>
    <row r="139" spans="1:12" ht="15" x14ac:dyDescent="0.2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4" t="s">
        <v>67</v>
      </c>
      <c r="F148" s="55">
        <v>250</v>
      </c>
      <c r="G148" s="56">
        <v>3.15</v>
      </c>
      <c r="H148" s="56">
        <v>5.6</v>
      </c>
      <c r="I148" s="56">
        <v>16.8</v>
      </c>
      <c r="J148" s="56">
        <v>246.3</v>
      </c>
      <c r="K148" s="54">
        <v>233</v>
      </c>
      <c r="L148" s="43">
        <v>19.82</v>
      </c>
    </row>
    <row r="149" spans="1:12" ht="15" x14ac:dyDescent="0.25">
      <c r="A149" s="23"/>
      <c r="B149" s="15"/>
      <c r="C149" s="11"/>
      <c r="D149" s="7" t="s">
        <v>28</v>
      </c>
      <c r="E149" s="57" t="s">
        <v>54</v>
      </c>
      <c r="F149" s="58">
        <v>100</v>
      </c>
      <c r="G149" s="59">
        <v>8.1</v>
      </c>
      <c r="H149" s="59">
        <v>7.2</v>
      </c>
      <c r="I149" s="59">
        <v>10.5</v>
      </c>
      <c r="J149" s="59">
        <v>480</v>
      </c>
      <c r="K149" s="57">
        <v>633</v>
      </c>
      <c r="L149" s="43">
        <v>31.77</v>
      </c>
    </row>
    <row r="150" spans="1:12" ht="15" x14ac:dyDescent="0.25">
      <c r="A150" s="23"/>
      <c r="B150" s="15"/>
      <c r="C150" s="11"/>
      <c r="D150" s="7" t="s">
        <v>29</v>
      </c>
      <c r="E150" s="54" t="s">
        <v>68</v>
      </c>
      <c r="F150" s="55">
        <v>180</v>
      </c>
      <c r="G150" s="56">
        <v>8.6999999999999993</v>
      </c>
      <c r="H150" s="56">
        <v>7.8</v>
      </c>
      <c r="I150" s="56">
        <v>42.6</v>
      </c>
      <c r="J150" s="56">
        <v>316.3</v>
      </c>
      <c r="K150" s="54">
        <v>745</v>
      </c>
      <c r="L150" s="43">
        <v>8.8000000000000007</v>
      </c>
    </row>
    <row r="151" spans="1:12" ht="15" x14ac:dyDescent="0.25">
      <c r="A151" s="23"/>
      <c r="B151" s="15"/>
      <c r="C151" s="11"/>
      <c r="D151" s="7" t="s">
        <v>30</v>
      </c>
      <c r="E151" s="57" t="s">
        <v>62</v>
      </c>
      <c r="F151" s="58">
        <v>200</v>
      </c>
      <c r="G151" s="59">
        <v>0.09</v>
      </c>
      <c r="H151" s="59">
        <v>0.02</v>
      </c>
      <c r="I151" s="59">
        <v>13.75</v>
      </c>
      <c r="J151" s="59">
        <v>60</v>
      </c>
      <c r="K151" s="57">
        <v>1010</v>
      </c>
      <c r="L151" s="43">
        <v>2.7</v>
      </c>
    </row>
    <row r="152" spans="1:12" ht="15" x14ac:dyDescent="0.25">
      <c r="A152" s="23"/>
      <c r="B152" s="15"/>
      <c r="C152" s="11"/>
      <c r="D152" s="7" t="s">
        <v>31</v>
      </c>
      <c r="E152" s="54" t="s">
        <v>59</v>
      </c>
      <c r="F152" s="55">
        <v>25</v>
      </c>
      <c r="G152" s="56">
        <v>1.65</v>
      </c>
      <c r="H152" s="56">
        <v>0.3</v>
      </c>
      <c r="I152" s="56">
        <v>9.84</v>
      </c>
      <c r="J152" s="56">
        <v>57</v>
      </c>
      <c r="K152" s="44"/>
      <c r="L152" s="43">
        <v>1.49</v>
      </c>
    </row>
    <row r="153" spans="1:12" ht="15" x14ac:dyDescent="0.25">
      <c r="A153" s="23"/>
      <c r="B153" s="15"/>
      <c r="C153" s="11"/>
      <c r="D153" s="7" t="s">
        <v>32</v>
      </c>
      <c r="E153" s="57" t="s">
        <v>44</v>
      </c>
      <c r="F153" s="58">
        <v>30</v>
      </c>
      <c r="G153" s="59">
        <v>4.4000000000000004</v>
      </c>
      <c r="H153" s="59">
        <v>0.8</v>
      </c>
      <c r="I153" s="59">
        <v>21.8</v>
      </c>
      <c r="J153" s="59">
        <v>102.2</v>
      </c>
      <c r="K153" s="44"/>
      <c r="L153" s="43">
        <v>1.1299999999999999</v>
      </c>
    </row>
    <row r="154" spans="1:12" ht="15" x14ac:dyDescent="0.25">
      <c r="A154" s="23"/>
      <c r="B154" s="15"/>
      <c r="C154" s="11"/>
      <c r="D154" s="6"/>
      <c r="E154" s="42" t="s">
        <v>72</v>
      </c>
      <c r="F154" s="43">
        <v>25</v>
      </c>
      <c r="G154" s="53">
        <v>6.8</v>
      </c>
      <c r="H154" s="53">
        <v>6.9</v>
      </c>
      <c r="I154" s="53"/>
      <c r="J154" s="53">
        <v>89</v>
      </c>
      <c r="K154" s="44"/>
      <c r="L154" s="43">
        <v>19.29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>SUM(G147:G155)</f>
        <v>32.889999999999993</v>
      </c>
      <c r="H156" s="19">
        <f>SUM(H147:H155)</f>
        <v>28.620000000000005</v>
      </c>
      <c r="I156" s="19">
        <f>SUM(I147:I155)</f>
        <v>115.29</v>
      </c>
      <c r="J156" s="19">
        <f>SUM(J147:J155)</f>
        <v>1350.8</v>
      </c>
      <c r="K156" s="25"/>
      <c r="L156" s="19">
        <f>SUM(L147:L155)</f>
        <v>85</v>
      </c>
    </row>
    <row r="157" spans="1:12" ht="15" x14ac:dyDescent="0.2">
      <c r="A157" s="29">
        <f>A139</f>
        <v>2</v>
      </c>
      <c r="B157" s="30">
        <f>B139</f>
        <v>2</v>
      </c>
      <c r="C157" s="61" t="s">
        <v>4</v>
      </c>
      <c r="D157" s="62"/>
      <c r="E157" s="31"/>
      <c r="F157" s="32">
        <f>F146+F156</f>
        <v>810</v>
      </c>
      <c r="G157" s="32">
        <f>G146+G156</f>
        <v>32.889999999999993</v>
      </c>
      <c r="H157" s="32">
        <f>H146+H156</f>
        <v>28.620000000000005</v>
      </c>
      <c r="I157" s="32">
        <f>I146+I156</f>
        <v>115.29</v>
      </c>
      <c r="J157" s="32">
        <f>J146+J156</f>
        <v>1350.8</v>
      </c>
      <c r="K157" s="32"/>
      <c r="L157" s="32">
        <f>L146+L156</f>
        <v>85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4" t="s">
        <v>48</v>
      </c>
      <c r="F167" s="55">
        <v>250</v>
      </c>
      <c r="G167" s="56">
        <v>1.7</v>
      </c>
      <c r="H167" s="56">
        <v>5.0999999999999996</v>
      </c>
      <c r="I167" s="56">
        <v>10.3</v>
      </c>
      <c r="J167" s="56">
        <v>266.8</v>
      </c>
      <c r="K167" s="54">
        <v>175</v>
      </c>
      <c r="L167" s="43">
        <v>24.41</v>
      </c>
    </row>
    <row r="168" spans="1:12" ht="15" x14ac:dyDescent="0.25">
      <c r="A168" s="23"/>
      <c r="B168" s="15"/>
      <c r="C168" s="11"/>
      <c r="D168" s="7" t="s">
        <v>28</v>
      </c>
      <c r="E168" s="57" t="s">
        <v>69</v>
      </c>
      <c r="F168" s="58">
        <v>280</v>
      </c>
      <c r="G168" s="59">
        <v>22.4</v>
      </c>
      <c r="H168" s="59">
        <v>14.58</v>
      </c>
      <c r="I168" s="59">
        <v>32.299999999999997</v>
      </c>
      <c r="J168" s="59">
        <v>584.29999999999995</v>
      </c>
      <c r="K168" s="57">
        <v>631</v>
      </c>
      <c r="L168" s="43">
        <v>47.02</v>
      </c>
    </row>
    <row r="169" spans="1:12" ht="15" x14ac:dyDescent="0.25">
      <c r="A169" s="23"/>
      <c r="B169" s="15"/>
      <c r="C169" s="11"/>
      <c r="D169" s="7" t="s">
        <v>29</v>
      </c>
      <c r="E169" s="54"/>
      <c r="F169" s="55"/>
      <c r="G169" s="56"/>
      <c r="H169" s="56"/>
      <c r="I169" s="56"/>
      <c r="J169" s="56"/>
      <c r="K169" s="54"/>
      <c r="L169" s="43"/>
    </row>
    <row r="170" spans="1:12" ht="15" x14ac:dyDescent="0.25">
      <c r="A170" s="23"/>
      <c r="B170" s="15"/>
      <c r="C170" s="11"/>
      <c r="D170" s="7" t="s">
        <v>30</v>
      </c>
      <c r="E170" s="57" t="s">
        <v>47</v>
      </c>
      <c r="F170" s="58">
        <v>200</v>
      </c>
      <c r="G170" s="59">
        <v>0.7</v>
      </c>
      <c r="H170" s="59">
        <v>0.1</v>
      </c>
      <c r="I170" s="59">
        <v>27.4</v>
      </c>
      <c r="J170" s="59">
        <v>114</v>
      </c>
      <c r="K170" s="57">
        <v>933</v>
      </c>
      <c r="L170" s="43">
        <v>3.72</v>
      </c>
    </row>
    <row r="171" spans="1:12" ht="15" x14ac:dyDescent="0.25">
      <c r="A171" s="23"/>
      <c r="B171" s="15"/>
      <c r="C171" s="11"/>
      <c r="D171" s="7" t="s">
        <v>31</v>
      </c>
      <c r="E171" s="54"/>
      <c r="F171" s="55"/>
      <c r="G171" s="56"/>
      <c r="H171" s="56"/>
      <c r="I171" s="56"/>
      <c r="J171" s="56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57" t="s">
        <v>44</v>
      </c>
      <c r="F172" s="58">
        <v>30</v>
      </c>
      <c r="G172" s="59">
        <v>4.4000000000000004</v>
      </c>
      <c r="H172" s="59">
        <v>0.8</v>
      </c>
      <c r="I172" s="59">
        <v>21.8</v>
      </c>
      <c r="J172" s="59">
        <v>102.2</v>
      </c>
      <c r="K172" s="44"/>
      <c r="L172" s="43">
        <v>1.1299999999999999</v>
      </c>
    </row>
    <row r="173" spans="1:12" ht="15" x14ac:dyDescent="0.25">
      <c r="A173" s="23"/>
      <c r="B173" s="15"/>
      <c r="C173" s="11"/>
      <c r="D173" s="6"/>
      <c r="E173" s="42" t="s">
        <v>72</v>
      </c>
      <c r="F173" s="43">
        <v>25</v>
      </c>
      <c r="G173" s="53">
        <v>6.5</v>
      </c>
      <c r="H173" s="53">
        <v>6.6</v>
      </c>
      <c r="I173" s="53"/>
      <c r="J173" s="53">
        <v>85.4</v>
      </c>
      <c r="K173" s="44"/>
      <c r="L173" s="43">
        <v>8.7200000000000006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785</v>
      </c>
      <c r="G175" s="19">
        <f>G167+G168+G169+G170+G171+G172+G173+G174</f>
        <v>35.699999999999996</v>
      </c>
      <c r="H175" s="19">
        <f>SUM(H166:H174)</f>
        <v>27.18</v>
      </c>
      <c r="I175" s="19">
        <f>SUM(I166:I174)</f>
        <v>91.8</v>
      </c>
      <c r="J175" s="19">
        <f>SUM(J166:J174)</f>
        <v>1152.7</v>
      </c>
      <c r="K175" s="25"/>
      <c r="L175" s="19">
        <f>SUM(L166:L174)</f>
        <v>85</v>
      </c>
    </row>
    <row r="176" spans="1:12" ht="15" x14ac:dyDescent="0.2">
      <c r="A176" s="29">
        <f>A158</f>
        <v>2</v>
      </c>
      <c r="B176" s="30">
        <f>B158</f>
        <v>3</v>
      </c>
      <c r="C176" s="61" t="s">
        <v>4</v>
      </c>
      <c r="D176" s="62"/>
      <c r="E176" s="31"/>
      <c r="F176" s="32">
        <f>F165+F175</f>
        <v>785</v>
      </c>
      <c r="G176" s="32">
        <f>G165+G175</f>
        <v>35.699999999999996</v>
      </c>
      <c r="H176" s="32">
        <f>H165+H175</f>
        <v>27.18</v>
      </c>
      <c r="I176" s="32">
        <f>I165+I175</f>
        <v>91.8</v>
      </c>
      <c r="J176" s="32">
        <f>J165+J175</f>
        <v>1152.7</v>
      </c>
      <c r="K176" s="32"/>
      <c r="L176" s="32">
        <f>L165+L175</f>
        <v>85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4" t="s">
        <v>51</v>
      </c>
      <c r="F186" s="55">
        <v>250</v>
      </c>
      <c r="G186" s="56">
        <v>2.2000000000000002</v>
      </c>
      <c r="H186" s="56">
        <v>2.4</v>
      </c>
      <c r="I186" s="56">
        <v>12.35</v>
      </c>
      <c r="J186" s="56">
        <v>179.8</v>
      </c>
      <c r="K186" s="54">
        <v>217</v>
      </c>
      <c r="L186" s="43">
        <v>24.66</v>
      </c>
    </row>
    <row r="187" spans="1:12" ht="15" x14ac:dyDescent="0.25">
      <c r="A187" s="23"/>
      <c r="B187" s="15"/>
      <c r="C187" s="11"/>
      <c r="D187" s="7" t="s">
        <v>28</v>
      </c>
      <c r="E187" s="57" t="s">
        <v>70</v>
      </c>
      <c r="F187" s="58">
        <v>100</v>
      </c>
      <c r="G187" s="59">
        <v>14.63</v>
      </c>
      <c r="H187" s="59">
        <v>7.2</v>
      </c>
      <c r="I187" s="59">
        <v>3.08</v>
      </c>
      <c r="J187" s="59">
        <v>154.30000000000001</v>
      </c>
      <c r="K187" s="57">
        <v>519</v>
      </c>
      <c r="L187" s="43">
        <v>38.08</v>
      </c>
    </row>
    <row r="188" spans="1:12" ht="15" x14ac:dyDescent="0.25">
      <c r="A188" s="23"/>
      <c r="B188" s="15"/>
      <c r="C188" s="11"/>
      <c r="D188" s="7" t="s">
        <v>29</v>
      </c>
      <c r="E188" s="54" t="s">
        <v>55</v>
      </c>
      <c r="F188" s="55">
        <v>180</v>
      </c>
      <c r="G188" s="56">
        <v>4.2</v>
      </c>
      <c r="H188" s="56">
        <v>11.6</v>
      </c>
      <c r="I188" s="56">
        <v>29</v>
      </c>
      <c r="J188" s="56">
        <v>236.14</v>
      </c>
      <c r="K188" s="54">
        <v>326</v>
      </c>
      <c r="L188" s="43">
        <v>17.510000000000002</v>
      </c>
    </row>
    <row r="189" spans="1:12" ht="15" x14ac:dyDescent="0.25">
      <c r="A189" s="23"/>
      <c r="B189" s="15"/>
      <c r="C189" s="11"/>
      <c r="D189" s="7" t="s">
        <v>30</v>
      </c>
      <c r="E189" s="57" t="s">
        <v>50</v>
      </c>
      <c r="F189" s="58">
        <v>200</v>
      </c>
      <c r="G189" s="59">
        <v>0.1</v>
      </c>
      <c r="H189" s="59" t="s">
        <v>45</v>
      </c>
      <c r="I189" s="59">
        <v>24.2</v>
      </c>
      <c r="J189" s="59">
        <v>93</v>
      </c>
      <c r="K189" s="57">
        <v>1041</v>
      </c>
      <c r="L189" s="43">
        <v>3.62</v>
      </c>
    </row>
    <row r="190" spans="1:12" ht="15" x14ac:dyDescent="0.25">
      <c r="A190" s="23"/>
      <c r="B190" s="15"/>
      <c r="C190" s="11"/>
      <c r="D190" s="7" t="s">
        <v>31</v>
      </c>
      <c r="E190" s="54"/>
      <c r="F190" s="55"/>
      <c r="G190" s="56"/>
      <c r="H190" s="56"/>
      <c r="I190" s="56"/>
      <c r="J190" s="56"/>
      <c r="K190" s="52"/>
      <c r="L190" s="43"/>
    </row>
    <row r="191" spans="1:12" ht="15" x14ac:dyDescent="0.25">
      <c r="A191" s="23"/>
      <c r="B191" s="15"/>
      <c r="C191" s="11"/>
      <c r="D191" s="7" t="s">
        <v>32</v>
      </c>
      <c r="E191" s="57" t="s">
        <v>44</v>
      </c>
      <c r="F191" s="58">
        <v>30</v>
      </c>
      <c r="G191" s="59">
        <v>4.4000000000000004</v>
      </c>
      <c r="H191" s="59">
        <v>0.8</v>
      </c>
      <c r="I191" s="59">
        <v>21.8</v>
      </c>
      <c r="J191" s="59">
        <v>102.2</v>
      </c>
      <c r="K191" s="44"/>
      <c r="L191" s="43">
        <v>1.1299999999999999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>SUM(G185:G193)</f>
        <v>25.53</v>
      </c>
      <c r="H194" s="19">
        <f>SUM(H185:H193)</f>
        <v>22</v>
      </c>
      <c r="I194" s="19">
        <f>SUM(I185:I193)</f>
        <v>90.429999999999993</v>
      </c>
      <c r="J194" s="19">
        <f>SUM(J185:J193)</f>
        <v>765.44</v>
      </c>
      <c r="K194" s="25"/>
      <c r="L194" s="19">
        <f>SUM(L185:L193)</f>
        <v>85</v>
      </c>
    </row>
    <row r="195" spans="1:12" ht="15.75" thickBot="1" x14ac:dyDescent="0.25">
      <c r="A195" s="29">
        <f>A177</f>
        <v>2</v>
      </c>
      <c r="B195" s="30">
        <f>B177</f>
        <v>4</v>
      </c>
      <c r="C195" s="61" t="s">
        <v>4</v>
      </c>
      <c r="D195" s="62"/>
      <c r="E195" s="31"/>
      <c r="F195" s="32">
        <f>F184+F194</f>
        <v>760</v>
      </c>
      <c r="G195" s="32">
        <f>G184+G194</f>
        <v>25.53</v>
      </c>
      <c r="H195" s="32">
        <f>H184+H194</f>
        <v>22</v>
      </c>
      <c r="I195" s="32">
        <f>I184+I194</f>
        <v>90.429999999999993</v>
      </c>
      <c r="J195" s="32">
        <f>J184+J194</f>
        <v>765.44</v>
      </c>
      <c r="K195" s="32"/>
      <c r="L195" s="32">
        <f>L184+L194</f>
        <v>85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>SUM(G196:G202)</f>
        <v>0</v>
      </c>
      <c r="H203" s="19">
        <f>SUM(H196:H202)</f>
        <v>0</v>
      </c>
      <c r="I203" s="19">
        <f>SUM(I196:I202)</f>
        <v>0</v>
      </c>
      <c r="J203" s="19">
        <f>SUM(J196:J202)</f>
        <v>0</v>
      </c>
      <c r="K203" s="25"/>
      <c r="L203" s="19">
        <f>SUM(L196:L202)</f>
        <v>0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27</v>
      </c>
      <c r="E205" s="54" t="s">
        <v>63</v>
      </c>
      <c r="F205" s="55">
        <v>250</v>
      </c>
      <c r="G205" s="56">
        <v>5.26</v>
      </c>
      <c r="H205" s="56">
        <v>5.6</v>
      </c>
      <c r="I205" s="56">
        <v>23.25</v>
      </c>
      <c r="J205" s="56">
        <v>246.3</v>
      </c>
      <c r="K205" s="54">
        <v>221</v>
      </c>
      <c r="L205" s="43">
        <v>22.46</v>
      </c>
    </row>
    <row r="206" spans="1:12" ht="15" x14ac:dyDescent="0.25">
      <c r="A206" s="23"/>
      <c r="B206" s="15"/>
      <c r="C206" s="11"/>
      <c r="D206" s="7" t="s">
        <v>28</v>
      </c>
      <c r="E206" s="57" t="s">
        <v>57</v>
      </c>
      <c r="F206" s="58">
        <v>100</v>
      </c>
      <c r="G206" s="59">
        <v>14.8</v>
      </c>
      <c r="H206" s="59">
        <v>9.6999999999999993</v>
      </c>
      <c r="I206" s="59">
        <v>0.5</v>
      </c>
      <c r="J206" s="59">
        <v>70</v>
      </c>
      <c r="K206" s="57">
        <v>697</v>
      </c>
      <c r="L206" s="43">
        <v>21.78</v>
      </c>
    </row>
    <row r="207" spans="1:12" ht="15" x14ac:dyDescent="0.25">
      <c r="A207" s="23"/>
      <c r="B207" s="15"/>
      <c r="C207" s="11"/>
      <c r="D207" s="7" t="s">
        <v>29</v>
      </c>
      <c r="E207" s="54" t="s">
        <v>71</v>
      </c>
      <c r="F207" s="55">
        <v>180</v>
      </c>
      <c r="G207" s="56">
        <v>3.45</v>
      </c>
      <c r="H207" s="56">
        <v>6</v>
      </c>
      <c r="I207" s="56">
        <v>29.55</v>
      </c>
      <c r="J207" s="56">
        <v>241.2</v>
      </c>
      <c r="K207" s="54">
        <v>747</v>
      </c>
      <c r="L207" s="43">
        <v>11.27</v>
      </c>
    </row>
    <row r="208" spans="1:12" ht="15" x14ac:dyDescent="0.25">
      <c r="A208" s="23"/>
      <c r="B208" s="15"/>
      <c r="C208" s="11"/>
      <c r="D208" s="7" t="s">
        <v>30</v>
      </c>
      <c r="E208" s="57" t="s">
        <v>47</v>
      </c>
      <c r="F208" s="58">
        <v>200</v>
      </c>
      <c r="G208" s="59">
        <v>0.7</v>
      </c>
      <c r="H208" s="59">
        <v>0.1</v>
      </c>
      <c r="I208" s="59">
        <v>18.399999999999999</v>
      </c>
      <c r="J208" s="59">
        <v>114</v>
      </c>
      <c r="K208" s="57">
        <v>933</v>
      </c>
      <c r="L208" s="43">
        <v>3.72</v>
      </c>
    </row>
    <row r="209" spans="1:12" ht="15" x14ac:dyDescent="0.25">
      <c r="A209" s="23"/>
      <c r="B209" s="15"/>
      <c r="C209" s="11"/>
      <c r="D209" s="7" t="s">
        <v>31</v>
      </c>
      <c r="E209" s="54" t="s">
        <v>59</v>
      </c>
      <c r="F209" s="55">
        <v>30</v>
      </c>
      <c r="G209" s="56">
        <v>1.65</v>
      </c>
      <c r="H209" s="56">
        <v>0.3</v>
      </c>
      <c r="I209" s="56">
        <v>9.84</v>
      </c>
      <c r="J209" s="56">
        <v>57</v>
      </c>
      <c r="K209" s="44"/>
      <c r="L209" s="43">
        <v>1.78</v>
      </c>
    </row>
    <row r="210" spans="1:12" ht="15" x14ac:dyDescent="0.25">
      <c r="A210" s="23"/>
      <c r="B210" s="15"/>
      <c r="C210" s="11"/>
      <c r="D210" s="7" t="s">
        <v>32</v>
      </c>
      <c r="E210" s="57" t="s">
        <v>44</v>
      </c>
      <c r="F210" s="58">
        <v>30</v>
      </c>
      <c r="G210" s="59">
        <v>4.4000000000000004</v>
      </c>
      <c r="H210" s="59">
        <v>0.8</v>
      </c>
      <c r="I210" s="59">
        <v>21.8</v>
      </c>
      <c r="J210" s="59">
        <v>102.2</v>
      </c>
      <c r="K210" s="44"/>
      <c r="L210" s="43">
        <v>1.1299999999999999</v>
      </c>
    </row>
    <row r="211" spans="1:12" ht="15" x14ac:dyDescent="0.25">
      <c r="A211" s="23"/>
      <c r="B211" s="15"/>
      <c r="C211" s="11"/>
      <c r="D211" s="6"/>
      <c r="E211" s="42" t="s">
        <v>72</v>
      </c>
      <c r="F211" s="43">
        <v>25</v>
      </c>
      <c r="G211" s="53">
        <v>6.5</v>
      </c>
      <c r="H211" s="53">
        <v>6.6</v>
      </c>
      <c r="I211" s="53"/>
      <c r="J211" s="53">
        <v>85.4</v>
      </c>
      <c r="K211" s="44"/>
      <c r="L211" s="43">
        <v>22.86</v>
      </c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815</v>
      </c>
      <c r="G213" s="19">
        <f>SUM(G204:G212)</f>
        <v>36.76</v>
      </c>
      <c r="H213" s="19">
        <f>SUM(H204:H212)</f>
        <v>29.1</v>
      </c>
      <c r="I213" s="19">
        <f>SUM(I204:I212)</f>
        <v>103.33999999999999</v>
      </c>
      <c r="J213" s="19">
        <f>SUM(J204:J212)</f>
        <v>916.1</v>
      </c>
      <c r="K213" s="25"/>
      <c r="L213" s="19">
        <f>SUM(L204:L212)</f>
        <v>85</v>
      </c>
    </row>
    <row r="214" spans="1:12" ht="15.75" thickBot="1" x14ac:dyDescent="0.25">
      <c r="A214" s="29">
        <f>A196</f>
        <v>2</v>
      </c>
      <c r="B214" s="30">
        <f>B196</f>
        <v>5</v>
      </c>
      <c r="C214" s="61" t="s">
        <v>4</v>
      </c>
      <c r="D214" s="62"/>
      <c r="E214" s="31"/>
      <c r="F214" s="32">
        <f>F203+F213</f>
        <v>815</v>
      </c>
      <c r="G214" s="32">
        <f>G203+G213</f>
        <v>36.76</v>
      </c>
      <c r="H214" s="32">
        <f>H203+H213</f>
        <v>29.1</v>
      </c>
      <c r="I214" s="32">
        <f>I203+I213</f>
        <v>103.33999999999999</v>
      </c>
      <c r="J214" s="32">
        <f>J203+J213</f>
        <v>916.1</v>
      </c>
      <c r="K214" s="32"/>
      <c r="L214" s="32">
        <f>L203+L213</f>
        <v>85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>SUM(G215:G221)</f>
        <v>0</v>
      </c>
      <c r="H222" s="19">
        <f>SUM(H215:H221)</f>
        <v>0</v>
      </c>
      <c r="I222" s="19">
        <f>SUM(I215:I221)</f>
        <v>0</v>
      </c>
      <c r="J222" s="19">
        <f>SUM(J215:J221)</f>
        <v>0</v>
      </c>
      <c r="K222" s="25"/>
      <c r="L222" s="19">
        <f>SUM(L215:L221)</f>
        <v>0</v>
      </c>
    </row>
    <row r="223" spans="1:12" ht="15" x14ac:dyDescent="0.2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27</v>
      </c>
      <c r="E224" s="54" t="s">
        <v>60</v>
      </c>
      <c r="F224" s="55">
        <v>250</v>
      </c>
      <c r="G224" s="56">
        <v>2.95</v>
      </c>
      <c r="H224" s="56">
        <v>4.5</v>
      </c>
      <c r="I224" s="56">
        <v>10.050000000000001</v>
      </c>
      <c r="J224" s="56">
        <v>215.8</v>
      </c>
      <c r="K224" s="54">
        <v>215</v>
      </c>
      <c r="L224" s="43">
        <v>24.67</v>
      </c>
    </row>
    <row r="225" spans="1:12" ht="15" x14ac:dyDescent="0.25">
      <c r="A225" s="23"/>
      <c r="B225" s="15"/>
      <c r="C225" s="11"/>
      <c r="D225" s="7" t="s">
        <v>28</v>
      </c>
      <c r="E225" s="57" t="s">
        <v>65</v>
      </c>
      <c r="F225" s="58">
        <v>100</v>
      </c>
      <c r="G225" s="59">
        <v>9.18</v>
      </c>
      <c r="H225" s="59">
        <v>17.25</v>
      </c>
      <c r="I225" s="59">
        <v>13.46</v>
      </c>
      <c r="J225" s="59">
        <v>399.6</v>
      </c>
      <c r="K225" s="57">
        <v>668</v>
      </c>
      <c r="L225" s="43">
        <v>27.72</v>
      </c>
    </row>
    <row r="226" spans="1:12" ht="15" x14ac:dyDescent="0.25">
      <c r="A226" s="23"/>
      <c r="B226" s="15"/>
      <c r="C226" s="11"/>
      <c r="D226" s="7" t="s">
        <v>29</v>
      </c>
      <c r="E226" s="54" t="s">
        <v>43</v>
      </c>
      <c r="F226" s="55">
        <v>180</v>
      </c>
      <c r="G226" s="56">
        <v>5.3</v>
      </c>
      <c r="H226" s="56">
        <v>6</v>
      </c>
      <c r="I226" s="56">
        <v>33.200000000000003</v>
      </c>
      <c r="J226" s="56">
        <v>221</v>
      </c>
      <c r="K226" s="54">
        <v>442</v>
      </c>
      <c r="L226" s="43">
        <v>8.1</v>
      </c>
    </row>
    <row r="227" spans="1:12" ht="15" x14ac:dyDescent="0.25">
      <c r="A227" s="23"/>
      <c r="B227" s="15"/>
      <c r="C227" s="11"/>
      <c r="D227" s="7" t="s">
        <v>30</v>
      </c>
      <c r="E227" s="57" t="s">
        <v>47</v>
      </c>
      <c r="F227" s="58">
        <v>200</v>
      </c>
      <c r="G227" s="59">
        <v>0.7</v>
      </c>
      <c r="H227" s="59">
        <v>0.1</v>
      </c>
      <c r="I227" s="59">
        <v>18.399999999999999</v>
      </c>
      <c r="J227" s="59">
        <v>114</v>
      </c>
      <c r="K227" s="57">
        <v>933</v>
      </c>
      <c r="L227" s="43">
        <v>3.72</v>
      </c>
    </row>
    <row r="228" spans="1:12" ht="15" x14ac:dyDescent="0.25">
      <c r="A228" s="23"/>
      <c r="B228" s="15"/>
      <c r="C228" s="11"/>
      <c r="D228" s="7" t="s">
        <v>31</v>
      </c>
      <c r="E228" s="54" t="s">
        <v>59</v>
      </c>
      <c r="F228" s="55">
        <v>30</v>
      </c>
      <c r="G228" s="56">
        <v>1.65</v>
      </c>
      <c r="H228" s="56">
        <v>0.3</v>
      </c>
      <c r="I228" s="56">
        <v>9.84</v>
      </c>
      <c r="J228" s="56">
        <v>57</v>
      </c>
      <c r="K228" s="44"/>
      <c r="L228" s="43">
        <v>1.49</v>
      </c>
    </row>
    <row r="229" spans="1:12" ht="15" x14ac:dyDescent="0.25">
      <c r="A229" s="23"/>
      <c r="B229" s="15"/>
      <c r="C229" s="11"/>
      <c r="D229" s="7" t="s">
        <v>32</v>
      </c>
      <c r="E229" s="57" t="s">
        <v>44</v>
      </c>
      <c r="F229" s="58">
        <v>30</v>
      </c>
      <c r="G229" s="59">
        <v>4.4000000000000004</v>
      </c>
      <c r="H229" s="59">
        <v>0.8</v>
      </c>
      <c r="I229" s="59">
        <v>21.8</v>
      </c>
      <c r="J229" s="59">
        <v>102.2</v>
      </c>
      <c r="K229" s="44"/>
      <c r="L229" s="43">
        <v>1.1299999999999999</v>
      </c>
    </row>
    <row r="230" spans="1:12" ht="15" x14ac:dyDescent="0.25">
      <c r="A230" s="23"/>
      <c r="B230" s="15"/>
      <c r="C230" s="11"/>
      <c r="D230" s="6"/>
      <c r="E230" s="42" t="s">
        <v>72</v>
      </c>
      <c r="F230" s="43">
        <v>25</v>
      </c>
      <c r="G230" s="53">
        <v>6.5</v>
      </c>
      <c r="H230" s="53">
        <v>6.6</v>
      </c>
      <c r="I230" s="53"/>
      <c r="J230" s="53">
        <v>85.4</v>
      </c>
      <c r="K230" s="44"/>
      <c r="L230" s="43">
        <v>18.170000000000002</v>
      </c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815</v>
      </c>
      <c r="G232" s="19">
        <f>SUM(G223:G231)</f>
        <v>30.68</v>
      </c>
      <c r="H232" s="19">
        <f>SUM(H223:H231)</f>
        <v>35.550000000000004</v>
      </c>
      <c r="I232" s="19">
        <f>SUM(I223:I231)</f>
        <v>106.75000000000001</v>
      </c>
      <c r="J232" s="19">
        <f>SUM(J223:J231)</f>
        <v>1195.0000000000002</v>
      </c>
      <c r="K232" s="25"/>
      <c r="L232" s="19">
        <f>SUM(L223:L231)</f>
        <v>85</v>
      </c>
    </row>
    <row r="233" spans="1:12" ht="15.75" thickBot="1" x14ac:dyDescent="0.25">
      <c r="A233" s="29">
        <f>A215</f>
        <v>2</v>
      </c>
      <c r="B233" s="30">
        <f>B215</f>
        <v>6</v>
      </c>
      <c r="C233" s="61" t="s">
        <v>4</v>
      </c>
      <c r="D233" s="62"/>
      <c r="E233" s="31"/>
      <c r="F233" s="32">
        <f>F222+F232</f>
        <v>815</v>
      </c>
      <c r="G233" s="32">
        <f>G222+G232</f>
        <v>30.68</v>
      </c>
      <c r="H233" s="32">
        <f>H222+H232</f>
        <v>35.550000000000004</v>
      </c>
      <c r="I233" s="32">
        <f>I222+I232</f>
        <v>106.75000000000001</v>
      </c>
      <c r="J233" s="32">
        <f>J222+J232</f>
        <v>1195.0000000000002</v>
      </c>
      <c r="K233" s="32"/>
      <c r="L233" s="32">
        <f>L222+L232</f>
        <v>85</v>
      </c>
    </row>
    <row r="234" spans="1:12" ht="13.9" customHeight="1" thickBot="1" x14ac:dyDescent="0.25">
      <c r="A234" s="27"/>
      <c r="B234" s="28"/>
      <c r="C234" s="65" t="s">
        <v>5</v>
      </c>
      <c r="D234" s="66"/>
      <c r="E234" s="67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787.08333333333337</v>
      </c>
      <c r="G234" s="34">
        <f t="shared" ref="G234:L234" si="0">(G24+G43+G62+G81+G100+G119+G138+G157+G176+G195+G214+G233)/(IF(G24=0,0,1)+IF(G43=0,0,1)+IF(G62=0,0,1)+IF(G81=0,0,1)+IF(G100=0,0,1)+IF(G119=0,0,1)+IF(G138=0,0,1)+IF(G157=0,0,1)+IF(G176=0,0,1)+IF(G195=0,0,1)+IF(G214=0,0,1)+IF(G233=0,0,1))</f>
        <v>30.226666666666663</v>
      </c>
      <c r="H234" s="34">
        <f t="shared" si="0"/>
        <v>28.781666666666666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104.82583333333332</v>
      </c>
      <c r="J234" s="34">
        <f t="shared" si="0"/>
        <v>1024.6716666666669</v>
      </c>
      <c r="K234" s="34"/>
      <c r="L234" s="34">
        <f t="shared" si="0"/>
        <v>85</v>
      </c>
    </row>
  </sheetData>
  <mergeCells count="16">
    <mergeCell ref="C100:D100"/>
    <mergeCell ref="C24:D24"/>
    <mergeCell ref="C1:E1"/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H1:K1"/>
    <mergeCell ref="H2:K2"/>
    <mergeCell ref="C43:D43"/>
    <mergeCell ref="C62:D62"/>
    <mergeCell ref="C81:D8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Dmitry Puresin</cp:lastModifiedBy>
  <dcterms:created xsi:type="dcterms:W3CDTF">2022-05-16T14:23:56Z</dcterms:created>
  <dcterms:modified xsi:type="dcterms:W3CDTF">2025-01-19T15:35:11Z</dcterms:modified>
</cp:coreProperties>
</file>